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tabRatio="432" activeTab="0"/>
  </bookViews>
  <sheets>
    <sheet name="Маршрутный лист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<sst xmlns="http://schemas.openxmlformats.org/spreadsheetml/2006/main" count="88" uniqueCount="59">
  <si>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18-20 сентября 1998 г.</t>
  </si>
  <si>
    <t>Дист.(в км)</t>
  </si>
  <si>
    <t>Норма времени</t>
  </si>
  <si>
    <t>СУ-</t>
  </si>
  <si>
    <t>Судейский пункт</t>
  </si>
  <si>
    <t>1-й
участник</t>
  </si>
  <si>
    <t>1А</t>
  </si>
  <si>
    <t>Дист. 
СУ</t>
  </si>
  <si>
    <t>Дист. 
связи</t>
  </si>
  <si>
    <t>Дист. 
общая</t>
  </si>
  <si>
    <t>СЕКЦИЯ 1</t>
  </si>
  <si>
    <t>"Сервис А" вход</t>
  </si>
  <si>
    <t>Маршрутный лист</t>
  </si>
  <si>
    <t>КВ-ЗП выход</t>
  </si>
  <si>
    <t>Подиум Колхозная пл.</t>
  </si>
  <si>
    <t>ЗП "Регруппинг" вход</t>
  </si>
  <si>
    <t>г.Ростов</t>
  </si>
  <si>
    <t>1Б</t>
  </si>
  <si>
    <t>"Сервис А" выход</t>
  </si>
  <si>
    <t xml:space="preserve">"Сервис Б" выход  </t>
  </si>
  <si>
    <t>"Сервис В" выход</t>
  </si>
  <si>
    <t>Замена Контрольной карты</t>
  </si>
  <si>
    <t>Зона заправки</t>
  </si>
  <si>
    <t xml:space="preserve">"Сервис Б" вход  </t>
  </si>
  <si>
    <t>ВСЕГО ПО РАЛЛИ</t>
  </si>
  <si>
    <t>"Сервис В" вход</t>
  </si>
  <si>
    <t>ЗП "Регруппинг" выход</t>
  </si>
  <si>
    <t>По указанию официальных лиц</t>
  </si>
  <si>
    <t>"ЗП финиша"</t>
  </si>
  <si>
    <t>"Подиум"</t>
  </si>
  <si>
    <t>"Финиш"</t>
  </si>
  <si>
    <t>0:20</t>
  </si>
  <si>
    <t>Парк сервиса Б (Асфальт. завод)</t>
  </si>
  <si>
    <t>Парк сервиса В (Асфальт. завод)</t>
  </si>
  <si>
    <t>Горный</t>
  </si>
  <si>
    <t>Щебзавод-2</t>
  </si>
  <si>
    <t>Любилки-2</t>
  </si>
  <si>
    <t>Ралли "Золотые Купола" - 2005"</t>
  </si>
  <si>
    <t>29 января 2005г.</t>
  </si>
  <si>
    <t>(32,68)</t>
  </si>
  <si>
    <t>Щебзавод-1</t>
  </si>
  <si>
    <t>Любилки-1</t>
  </si>
  <si>
    <t>8А</t>
  </si>
  <si>
    <t>8Б</t>
  </si>
  <si>
    <t>4А</t>
  </si>
  <si>
    <t>4Б</t>
  </si>
  <si>
    <t>4В</t>
  </si>
  <si>
    <t>4Г</t>
  </si>
  <si>
    <t>Караш</t>
  </si>
  <si>
    <t>Семенково-1</t>
  </si>
  <si>
    <t>Семенково-2</t>
  </si>
  <si>
    <t>Парк сервиса А (Асфальт. завод)</t>
  </si>
  <si>
    <t>СЕКЦИЯ 2</t>
  </si>
  <si>
    <t>(50,91)</t>
  </si>
  <si>
    <t>(53,04)</t>
  </si>
  <si>
    <t>(74,32)</t>
  </si>
  <si>
    <t>(127,36)</t>
  </si>
  <si>
    <t>(84,63)</t>
  </si>
  <si>
    <t>(33,72)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</si>
</sst>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00000"/>
    <numFmt numFmtId="183" formatCode="0.00000"/>
    <numFmt numFmtId="184" formatCode="0.000000"/>
    <numFmt numFmtId="185" formatCode="0.0000"/>
    <numFmt numFmtId="186" formatCode="d/m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Protection="0">
      <alignment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0" fillId="0" borderId="1" xfId="18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0" xfId="18" applyFont="1" applyFill="1" applyBorder="1" applyAlignment="1">
      <alignment vertical="center"/>
    </xf>
    <xf numFmtId="0" fontId="7" fillId="0" borderId="0" xfId="18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left" vertical="center"/>
    </xf>
    <xf numFmtId="0" fontId="12" fillId="0" borderId="0" xfId="18" applyFont="1" applyFill="1" applyBorder="1" applyAlignment="1">
      <alignment vertical="center"/>
    </xf>
    <xf numFmtId="20" fontId="7" fillId="0" borderId="0" xfId="1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18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18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18" applyFont="1" applyBorder="1">
      <alignment/>
    </xf>
    <xf numFmtId="0" fontId="8" fillId="0" borderId="0" xfId="18" applyFont="1" applyBorder="1" applyAlignment="1">
      <alignment horizontal="center"/>
    </xf>
    <xf numFmtId="0" fontId="7" fillId="0" borderId="0" xfId="18" applyFont="1" applyBorder="1" applyAlignment="1">
      <alignment horizontal="right"/>
    </xf>
    <xf numFmtId="0" fontId="9" fillId="0" borderId="0" xfId="18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2" fontId="7" fillId="0" borderId="0" xfId="18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20" fontId="12" fillId="0" borderId="0" xfId="18" applyNumberFormat="1" applyFont="1" applyFill="1" applyBorder="1" applyAlignment="1">
      <alignment horizontal="center" vertical="center"/>
    </xf>
    <xf numFmtId="20" fontId="8" fillId="0" borderId="0" xfId="18" applyNumberFormat="1" applyFont="1" applyFill="1" applyBorder="1" applyAlignment="1">
      <alignment horizontal="center" vertical="center"/>
    </xf>
    <xf numFmtId="2" fontId="14" fillId="0" borderId="0" xfId="18" applyNumberFormat="1" applyFont="1" applyBorder="1" applyAlignment="1" applyProtection="1">
      <alignment horizontal="center" vertical="center"/>
      <protection locked="0"/>
    </xf>
    <xf numFmtId="0" fontId="14" fillId="2" borderId="0" xfId="18" applyFont="1" applyFill="1" applyBorder="1" applyAlignment="1">
      <alignment horizontal="center" vertical="center"/>
    </xf>
    <xf numFmtId="0" fontId="8" fillId="0" borderId="3" xfId="18" applyFont="1" applyFill="1" applyBorder="1" applyAlignment="1">
      <alignment horizontal="left" vertical="center"/>
    </xf>
    <xf numFmtId="0" fontId="8" fillId="0" borderId="4" xfId="18" applyFont="1" applyFill="1" applyBorder="1" applyAlignment="1">
      <alignment vertical="center"/>
    </xf>
    <xf numFmtId="0" fontId="7" fillId="0" borderId="5" xfId="0" applyFont="1" applyBorder="1" applyAlignment="1">
      <alignment horizontal="right"/>
    </xf>
    <xf numFmtId="2" fontId="7" fillId="0" borderId="2" xfId="18" applyNumberFormat="1" applyFont="1" applyFill="1" applyBorder="1" applyAlignment="1">
      <alignment horizontal="center" vertical="center"/>
    </xf>
    <xf numFmtId="20" fontId="7" fillId="0" borderId="2" xfId="18" applyNumberFormat="1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vertical="center"/>
    </xf>
    <xf numFmtId="20" fontId="7" fillId="0" borderId="6" xfId="18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left" vertical="center" wrapText="1"/>
    </xf>
    <xf numFmtId="0" fontId="7" fillId="0" borderId="0" xfId="18" applyFont="1" applyFill="1" applyBorder="1" applyAlignment="1">
      <alignment horizontal="left" vertical="center" wrapText="1"/>
    </xf>
    <xf numFmtId="0" fontId="13" fillId="0" borderId="0" xfId="18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2" fontId="13" fillId="0" borderId="0" xfId="18" applyNumberFormat="1" applyFont="1" applyFill="1" applyBorder="1" applyAlignment="1">
      <alignment horizontal="center" vertical="center"/>
    </xf>
    <xf numFmtId="20" fontId="13" fillId="0" borderId="0" xfId="18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18" applyFont="1" applyFill="1" applyBorder="1" applyAlignment="1">
      <alignment horizontal="left" vertical="center"/>
    </xf>
    <xf numFmtId="20" fontId="7" fillId="0" borderId="0" xfId="18" applyNumberFormat="1" applyFont="1" applyFill="1" applyBorder="1" applyAlignment="1">
      <alignment horizontal="center" vertical="center"/>
    </xf>
    <xf numFmtId="0" fontId="7" fillId="0" borderId="0" xfId="18" applyFont="1" applyFill="1" applyBorder="1" applyAlignment="1">
      <alignment horizontal="center" vertical="center"/>
    </xf>
    <xf numFmtId="0" fontId="7" fillId="0" borderId="0" xfId="18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14" fillId="0" borderId="1" xfId="18" applyNumberFormat="1" applyFont="1" applyFill="1" applyBorder="1" applyAlignment="1">
      <alignment horizontal="center" vertical="center"/>
    </xf>
    <xf numFmtId="2" fontId="8" fillId="0" borderId="2" xfId="18" applyNumberFormat="1" applyFont="1" applyFill="1" applyBorder="1" applyAlignment="1">
      <alignment horizontal="center" vertical="center"/>
    </xf>
    <xf numFmtId="2" fontId="8" fillId="0" borderId="0" xfId="18" applyNumberFormat="1" applyFont="1" applyFill="1" applyBorder="1" applyAlignment="1">
      <alignment horizontal="center" vertical="center"/>
    </xf>
    <xf numFmtId="2" fontId="7" fillId="0" borderId="2" xfId="18" applyNumberFormat="1" applyFont="1" applyFill="1" applyBorder="1" applyAlignment="1">
      <alignment horizontal="center" vertical="center"/>
    </xf>
    <xf numFmtId="2" fontId="13" fillId="0" borderId="0" xfId="18" applyNumberFormat="1" applyFont="1" applyFill="1" applyBorder="1" applyAlignment="1">
      <alignment horizontal="center" vertical="center"/>
    </xf>
    <xf numFmtId="2" fontId="7" fillId="0" borderId="0" xfId="1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2" fontId="9" fillId="0" borderId="0" xfId="18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18" applyNumberFormat="1" applyFont="1" applyFill="1" applyBorder="1" applyAlignment="1">
      <alignment horizontal="center" vertical="center"/>
    </xf>
    <xf numFmtId="2" fontId="8" fillId="0" borderId="0" xfId="18" applyNumberFormat="1" applyFont="1" applyFill="1" applyBorder="1" applyAlignment="1">
      <alignment horizontal="left" vertical="center"/>
    </xf>
    <xf numFmtId="2" fontId="13" fillId="3" borderId="0" xfId="18" applyNumberFormat="1" applyFont="1" applyFill="1" applyBorder="1" applyAlignment="1">
      <alignment horizontal="right" vertical="center"/>
    </xf>
    <xf numFmtId="2" fontId="12" fillId="0" borderId="0" xfId="18" applyNumberFormat="1" applyFont="1" applyFill="1" applyBorder="1" applyAlignment="1">
      <alignment horizontal="center" vertical="center"/>
    </xf>
    <xf numFmtId="2" fontId="8" fillId="0" borderId="2" xfId="18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13" fillId="0" borderId="0" xfId="18" applyFont="1" applyFill="1" applyBorder="1" applyAlignment="1">
      <alignment horizontal="left" vertical="center"/>
    </xf>
    <xf numFmtId="0" fontId="12" fillId="0" borderId="0" xfId="18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2" fontId="19" fillId="0" borderId="0" xfId="18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13" fillId="3" borderId="0" xfId="18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7" fillId="4" borderId="0" xfId="18" applyFont="1" applyFill="1" applyBorder="1" applyAlignment="1">
      <alignment horizontal="left" vertical="center"/>
    </xf>
    <xf numFmtId="0" fontId="7" fillId="4" borderId="0" xfId="18" applyFont="1" applyFill="1" applyBorder="1" applyAlignment="1">
      <alignment horizontal="center" vertical="center"/>
    </xf>
    <xf numFmtId="0" fontId="7" fillId="4" borderId="0" xfId="18" applyFont="1" applyFill="1" applyBorder="1" applyAlignment="1">
      <alignment vertical="center"/>
    </xf>
    <xf numFmtId="20" fontId="7" fillId="4" borderId="0" xfId="18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49" fontId="11" fillId="4" borderId="0" xfId="18" applyNumberFormat="1" applyFont="1" applyFill="1" applyBorder="1" applyAlignment="1">
      <alignment horizontal="center" vertical="center"/>
    </xf>
    <xf numFmtId="0" fontId="13" fillId="3" borderId="0" xfId="18" applyFont="1" applyFill="1" applyBorder="1" applyAlignment="1">
      <alignment horizontal="center" vertical="center"/>
    </xf>
    <xf numFmtId="2" fontId="9" fillId="4" borderId="0" xfId="18" applyNumberFormat="1" applyFont="1" applyFill="1" applyBorder="1" applyAlignment="1">
      <alignment horizontal="left" vertical="center"/>
    </xf>
    <xf numFmtId="49" fontId="17" fillId="4" borderId="0" xfId="18" applyNumberFormat="1" applyFont="1" applyFill="1" applyBorder="1" applyAlignment="1">
      <alignment horizontal="center" vertical="center"/>
    </xf>
    <xf numFmtId="49" fontId="22" fillId="3" borderId="0" xfId="18" applyNumberFormat="1" applyFont="1" applyFill="1" applyBorder="1" applyAlignment="1">
      <alignment horizontal="center" vertical="center"/>
    </xf>
    <xf numFmtId="20" fontId="11" fillId="0" borderId="0" xfId="18" applyNumberFormat="1" applyFont="1" applyFill="1" applyBorder="1" applyAlignment="1">
      <alignment vertical="center" textRotation="255"/>
    </xf>
    <xf numFmtId="49" fontId="7" fillId="0" borderId="8" xfId="18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/>
    </xf>
    <xf numFmtId="20" fontId="11" fillId="5" borderId="0" xfId="18" applyNumberFormat="1" applyFont="1" applyFill="1" applyBorder="1" applyAlignment="1">
      <alignment horizontal="center" vertical="center" textRotation="255"/>
    </xf>
    <xf numFmtId="49" fontId="7" fillId="0" borderId="0" xfId="18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Сочи98-1 день 1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3.75390625" style="55" customWidth="1"/>
    <col min="2" max="2" width="3.75390625" style="11" customWidth="1"/>
    <col min="3" max="3" width="19.25390625" style="12" customWidth="1"/>
    <col min="4" max="6" width="6.75390625" style="12" customWidth="1"/>
    <col min="7" max="7" width="6.25390625" style="12" bestFit="1" customWidth="1"/>
    <col min="8" max="9" width="0" style="12" hidden="1" customWidth="1"/>
    <col min="10" max="10" width="6.75390625" style="12" customWidth="1"/>
    <col min="11" max="11" width="2.75390625" style="45" customWidth="1"/>
    <col min="12" max="16384" width="9.125" style="12" customWidth="1"/>
  </cols>
  <sheetData>
    <row r="1" spans="1:9" s="13" customFormat="1" ht="12">
      <c r="A1" s="20"/>
      <c r="B1" s="14"/>
      <c r="D1" s="15" t="s">
        <v>37</v>
      </c>
      <c r="H1" s="16"/>
      <c r="I1" s="16"/>
    </row>
    <row r="2" spans="1:9" s="13" customFormat="1" ht="12">
      <c r="A2" s="20"/>
      <c r="B2" s="14"/>
      <c r="D2" s="15" t="s">
        <v>12</v>
      </c>
      <c r="H2" s="16"/>
      <c r="I2" s="16"/>
    </row>
    <row r="3" spans="1:11" s="13" customFormat="1" ht="12.75" thickBot="1">
      <c r="A3" s="95" t="s">
        <v>38</v>
      </c>
      <c r="B3" s="95"/>
      <c r="C3" s="95"/>
      <c r="D3" s="17"/>
      <c r="E3" s="17"/>
      <c r="F3" s="17"/>
      <c r="G3" s="16"/>
      <c r="H3" s="16"/>
      <c r="I3" s="18" t="s">
        <v>0</v>
      </c>
      <c r="J3" s="98" t="s">
        <v>16</v>
      </c>
      <c r="K3" s="98"/>
    </row>
    <row r="4" spans="1:12" ht="20.25" thickBot="1">
      <c r="A4" s="54"/>
      <c r="B4" s="52"/>
      <c r="C4" s="50" t="s">
        <v>4</v>
      </c>
      <c r="D4" s="1" t="s">
        <v>7</v>
      </c>
      <c r="E4" s="1" t="s">
        <v>8</v>
      </c>
      <c r="F4" s="1" t="s">
        <v>9</v>
      </c>
      <c r="G4" s="1" t="s">
        <v>2</v>
      </c>
      <c r="H4" s="2" t="s">
        <v>1</v>
      </c>
      <c r="I4" s="19"/>
      <c r="J4" s="1" t="s">
        <v>5</v>
      </c>
      <c r="K4" s="2"/>
      <c r="L4" s="78"/>
    </row>
    <row r="5" spans="1:11" s="13" customFormat="1" ht="12" customHeight="1">
      <c r="A5" s="20"/>
      <c r="B5" s="9"/>
      <c r="C5" s="37" t="s">
        <v>13</v>
      </c>
      <c r="D5" s="59"/>
      <c r="E5" s="62"/>
      <c r="F5" s="21"/>
      <c r="G5" s="5"/>
      <c r="H5" s="5"/>
      <c r="I5" s="4"/>
      <c r="J5" s="8">
        <v>0.3736111111111111</v>
      </c>
      <c r="K5" s="97" t="s">
        <v>10</v>
      </c>
    </row>
    <row r="6" spans="1:12" s="13" customFormat="1" ht="12" customHeight="1">
      <c r="A6" s="51"/>
      <c r="B6" s="44">
        <v>0</v>
      </c>
      <c r="C6" s="46" t="s">
        <v>14</v>
      </c>
      <c r="D6" s="67"/>
      <c r="E6" s="66">
        <v>0.8</v>
      </c>
      <c r="F6" s="72">
        <v>0.8</v>
      </c>
      <c r="G6" s="47">
        <v>0.0020833333333333333</v>
      </c>
      <c r="H6" s="48"/>
      <c r="I6" s="49"/>
      <c r="J6" s="47">
        <f>J5+G6</f>
        <v>0.37569444444444444</v>
      </c>
      <c r="K6" s="97"/>
      <c r="L6" s="79"/>
    </row>
    <row r="7" spans="1:12" s="13" customFormat="1" ht="12" customHeight="1">
      <c r="A7" s="20"/>
      <c r="B7" s="9" t="s">
        <v>6</v>
      </c>
      <c r="C7" s="10" t="s">
        <v>11</v>
      </c>
      <c r="D7" s="68"/>
      <c r="E7" s="76">
        <v>31.88</v>
      </c>
      <c r="F7" s="21">
        <v>31.88</v>
      </c>
      <c r="G7" s="8">
        <v>0.020833333333333332</v>
      </c>
      <c r="H7" s="5"/>
      <c r="I7" s="4"/>
      <c r="J7" s="47">
        <f>J6+G7</f>
        <v>0.39652777777777776</v>
      </c>
      <c r="K7" s="97"/>
      <c r="L7" s="79"/>
    </row>
    <row r="8" spans="1:12" s="13" customFormat="1" ht="12" customHeight="1">
      <c r="A8" s="88" t="s">
        <v>51</v>
      </c>
      <c r="B8" s="83"/>
      <c r="C8" s="84"/>
      <c r="D8" s="91"/>
      <c r="E8" s="92" t="s">
        <v>39</v>
      </c>
      <c r="F8" s="92" t="s">
        <v>39</v>
      </c>
      <c r="G8" s="89" t="s">
        <v>31</v>
      </c>
      <c r="H8" s="85"/>
      <c r="I8" s="86"/>
      <c r="J8" s="87"/>
      <c r="K8" s="97"/>
      <c r="L8" s="80"/>
    </row>
    <row r="9" spans="1:12" s="13" customFormat="1" ht="12" customHeight="1">
      <c r="A9" s="20"/>
      <c r="B9" s="9" t="s">
        <v>17</v>
      </c>
      <c r="C9" s="10" t="s">
        <v>18</v>
      </c>
      <c r="D9" s="68"/>
      <c r="E9" s="62"/>
      <c r="F9" s="21"/>
      <c r="G9" s="8">
        <v>0.013888888888888888</v>
      </c>
      <c r="H9" s="5"/>
      <c r="I9" s="4"/>
      <c r="J9" s="8">
        <f>J7+G9</f>
        <v>0.41041666666666665</v>
      </c>
      <c r="K9" s="97"/>
      <c r="L9" s="80"/>
    </row>
    <row r="10" spans="1:12" s="13" customFormat="1" ht="12" customHeight="1">
      <c r="A10" s="63"/>
      <c r="B10" s="44"/>
      <c r="C10" s="90" t="s">
        <v>22</v>
      </c>
      <c r="D10" s="69"/>
      <c r="E10" s="82" t="s">
        <v>39</v>
      </c>
      <c r="F10" s="82" t="s">
        <v>39</v>
      </c>
      <c r="G10" s="8"/>
      <c r="H10" s="5"/>
      <c r="I10" s="4"/>
      <c r="J10" s="8"/>
      <c r="K10" s="97"/>
      <c r="L10" s="80"/>
    </row>
    <row r="11" spans="1:12" s="13" customFormat="1" ht="12" customHeight="1">
      <c r="A11" s="20"/>
      <c r="B11" s="9">
        <v>1</v>
      </c>
      <c r="C11" s="10" t="s">
        <v>40</v>
      </c>
      <c r="D11" s="59"/>
      <c r="E11" s="21">
        <v>0.1</v>
      </c>
      <c r="F11" s="21">
        <v>0.1</v>
      </c>
      <c r="G11" s="8">
        <v>0.003472222222222222</v>
      </c>
      <c r="H11" s="5"/>
      <c r="I11" s="4"/>
      <c r="J11" s="8">
        <f>J9+G11</f>
        <v>0.41388888888888886</v>
      </c>
      <c r="K11" s="97"/>
      <c r="L11" s="79"/>
    </row>
    <row r="12" spans="1:12" s="13" customFormat="1" ht="12" customHeight="1">
      <c r="A12" s="22" t="s">
        <v>3</v>
      </c>
      <c r="B12" s="23">
        <v>1</v>
      </c>
      <c r="C12" s="7" t="s">
        <v>40</v>
      </c>
      <c r="D12" s="75">
        <v>13.38</v>
      </c>
      <c r="E12" s="62"/>
      <c r="F12" s="21"/>
      <c r="G12" s="5"/>
      <c r="H12" s="5">
        <v>7.32</v>
      </c>
      <c r="I12" s="4"/>
      <c r="J12" s="24">
        <f>J11+"0:03"</f>
        <v>0.4159722222222222</v>
      </c>
      <c r="K12" s="97"/>
      <c r="L12" s="80"/>
    </row>
    <row r="13" spans="1:12" s="13" customFormat="1" ht="12" customHeight="1">
      <c r="A13" s="20"/>
      <c r="B13" s="9">
        <v>2</v>
      </c>
      <c r="C13" s="10" t="s">
        <v>41</v>
      </c>
      <c r="D13" s="59"/>
      <c r="E13" s="76">
        <v>1.62</v>
      </c>
      <c r="F13" s="21">
        <v>15</v>
      </c>
      <c r="G13" s="8">
        <v>0.0125</v>
      </c>
      <c r="H13" s="5"/>
      <c r="I13" s="4"/>
      <c r="J13" s="8">
        <f>J12+G13</f>
        <v>0.4284722222222222</v>
      </c>
      <c r="K13" s="97"/>
      <c r="L13" s="79"/>
    </row>
    <row r="14" spans="1:12" s="13" customFormat="1" ht="12" customHeight="1">
      <c r="A14" s="22" t="s">
        <v>3</v>
      </c>
      <c r="B14" s="23">
        <v>2</v>
      </c>
      <c r="C14" s="7" t="s">
        <v>41</v>
      </c>
      <c r="D14" s="70">
        <v>8.33</v>
      </c>
      <c r="E14" s="62"/>
      <c r="F14" s="21"/>
      <c r="G14" s="5"/>
      <c r="H14" s="5">
        <v>7.32</v>
      </c>
      <c r="I14" s="4"/>
      <c r="J14" s="24">
        <f>J13+"0:03"</f>
        <v>0.4305555555555555</v>
      </c>
      <c r="K14" s="97"/>
      <c r="L14" s="80"/>
    </row>
    <row r="15" spans="1:12" s="13" customFormat="1" ht="12" customHeight="1">
      <c r="A15" s="20"/>
      <c r="B15" s="9">
        <v>3</v>
      </c>
      <c r="C15" s="10" t="s">
        <v>48</v>
      </c>
      <c r="D15" s="59"/>
      <c r="E15" s="76">
        <v>11.81</v>
      </c>
      <c r="F15" s="21">
        <v>20.14</v>
      </c>
      <c r="G15" s="8">
        <v>0.017361111111111112</v>
      </c>
      <c r="H15" s="5"/>
      <c r="I15" s="4"/>
      <c r="J15" s="8">
        <f>J14+G15</f>
        <v>0.44791666666666663</v>
      </c>
      <c r="K15" s="97"/>
      <c r="L15" s="79"/>
    </row>
    <row r="16" spans="1:12" s="13" customFormat="1" ht="12" customHeight="1">
      <c r="A16" s="22" t="s">
        <v>3</v>
      </c>
      <c r="B16" s="23">
        <v>3</v>
      </c>
      <c r="C16" s="7" t="s">
        <v>48</v>
      </c>
      <c r="D16" s="75">
        <v>15.82</v>
      </c>
      <c r="E16" s="62"/>
      <c r="F16" s="21"/>
      <c r="G16" s="5"/>
      <c r="H16" s="5">
        <v>7.32</v>
      </c>
      <c r="I16" s="4"/>
      <c r="J16" s="24">
        <f>J15+"0:03"</f>
        <v>0.44999999999999996</v>
      </c>
      <c r="K16" s="97"/>
      <c r="L16" s="80"/>
    </row>
    <row r="17" spans="1:12" s="13" customFormat="1" ht="12" customHeight="1">
      <c r="A17" s="20"/>
      <c r="B17" s="56">
        <v>4</v>
      </c>
      <c r="C17" s="10" t="s">
        <v>35</v>
      </c>
      <c r="D17" s="70"/>
      <c r="E17" s="76">
        <v>19.52</v>
      </c>
      <c r="F17" s="77">
        <v>35.34</v>
      </c>
      <c r="G17" s="8">
        <v>0.027777777777777776</v>
      </c>
      <c r="H17" s="5"/>
      <c r="I17" s="4"/>
      <c r="J17" s="8">
        <f>J16+G17</f>
        <v>0.47777777777777775</v>
      </c>
      <c r="K17" s="97"/>
      <c r="L17" s="79"/>
    </row>
    <row r="18" spans="1:12" s="13" customFormat="1" ht="12" customHeight="1">
      <c r="A18" s="22" t="s">
        <v>3</v>
      </c>
      <c r="B18" s="23">
        <v>4</v>
      </c>
      <c r="C18" s="7" t="s">
        <v>35</v>
      </c>
      <c r="D18" s="75">
        <v>13.38</v>
      </c>
      <c r="E18" s="62"/>
      <c r="F18" s="21"/>
      <c r="G18" s="5"/>
      <c r="H18" s="5"/>
      <c r="I18" s="4"/>
      <c r="J18" s="24">
        <f>J17+"0:03"</f>
        <v>0.47986111111111107</v>
      </c>
      <c r="K18" s="97"/>
      <c r="L18" s="80"/>
    </row>
    <row r="19" spans="1:12" s="13" customFormat="1" ht="12" customHeight="1">
      <c r="A19" s="30"/>
      <c r="B19" s="3" t="s">
        <v>44</v>
      </c>
      <c r="C19" s="6" t="s">
        <v>15</v>
      </c>
      <c r="D19" s="58"/>
      <c r="E19" s="60">
        <v>0.44</v>
      </c>
      <c r="F19" s="31">
        <v>13.82</v>
      </c>
      <c r="G19" s="32">
        <v>0.010416666666666666</v>
      </c>
      <c r="H19" s="33"/>
      <c r="I19" s="34"/>
      <c r="J19" s="35">
        <f>J18+G19</f>
        <v>0.49027777777777776</v>
      </c>
      <c r="K19" s="97"/>
      <c r="L19" s="80"/>
    </row>
    <row r="20" spans="1:12" s="13" customFormat="1" ht="12" customHeight="1">
      <c r="A20" s="39"/>
      <c r="B20" s="40"/>
      <c r="C20" s="36"/>
      <c r="D20" s="64" t="s">
        <v>21</v>
      </c>
      <c r="E20" s="61"/>
      <c r="F20" s="41"/>
      <c r="G20" s="42"/>
      <c r="H20" s="38"/>
      <c r="I20" s="43"/>
      <c r="J20" s="42"/>
      <c r="K20" s="94"/>
      <c r="L20" s="80"/>
    </row>
    <row r="21" spans="1:12" s="13" customFormat="1" ht="12" customHeight="1">
      <c r="A21" s="20"/>
      <c r="B21" s="9" t="s">
        <v>45</v>
      </c>
      <c r="C21" s="37" t="s">
        <v>26</v>
      </c>
      <c r="D21" s="59"/>
      <c r="E21" s="62"/>
      <c r="F21" s="21"/>
      <c r="G21" s="8">
        <v>0.052083333333333336</v>
      </c>
      <c r="H21" s="5"/>
      <c r="I21" s="4"/>
      <c r="J21" s="8">
        <f>J19+G21</f>
        <v>0.5423611111111111</v>
      </c>
      <c r="K21" s="97" t="s">
        <v>52</v>
      </c>
      <c r="L21" s="80"/>
    </row>
    <row r="22" spans="1:12" s="13" customFormat="1" ht="12" customHeight="1">
      <c r="A22" s="20"/>
      <c r="B22" s="9" t="s">
        <v>46</v>
      </c>
      <c r="C22" s="10" t="s">
        <v>23</v>
      </c>
      <c r="D22" s="59"/>
      <c r="E22" s="62">
        <v>0.23</v>
      </c>
      <c r="F22" s="21">
        <v>0.23</v>
      </c>
      <c r="G22" s="8">
        <v>0.0020833333333333333</v>
      </c>
      <c r="H22" s="5"/>
      <c r="I22" s="4"/>
      <c r="J22" s="8">
        <f>J21+G22</f>
        <v>0.5444444444444444</v>
      </c>
      <c r="K22" s="97"/>
      <c r="L22" s="80"/>
    </row>
    <row r="23" spans="1:12" s="13" customFormat="1" ht="12" customHeight="1">
      <c r="A23" s="88" t="s">
        <v>32</v>
      </c>
      <c r="B23" s="83"/>
      <c r="C23" s="84"/>
      <c r="D23" s="92" t="s">
        <v>53</v>
      </c>
      <c r="E23" s="92" t="s">
        <v>58</v>
      </c>
      <c r="F23" s="92" t="s">
        <v>57</v>
      </c>
      <c r="G23" s="89" t="s">
        <v>31</v>
      </c>
      <c r="H23" s="85"/>
      <c r="I23" s="86"/>
      <c r="J23" s="87"/>
      <c r="K23" s="97"/>
      <c r="L23" s="80"/>
    </row>
    <row r="24" spans="1:12" s="13" customFormat="1" ht="12" customHeight="1">
      <c r="A24" s="20"/>
      <c r="B24" s="9" t="s">
        <v>47</v>
      </c>
      <c r="C24" s="10" t="s">
        <v>19</v>
      </c>
      <c r="D24" s="68"/>
      <c r="E24" s="62"/>
      <c r="F24" s="21"/>
      <c r="G24" s="8">
        <v>0.013888888888888888</v>
      </c>
      <c r="H24" s="5"/>
      <c r="I24" s="4"/>
      <c r="J24" s="8">
        <f>J22+G24</f>
        <v>0.5583333333333332</v>
      </c>
      <c r="K24" s="97"/>
      <c r="L24" s="80"/>
    </row>
    <row r="25" spans="1:12" s="13" customFormat="1" ht="12" customHeight="1">
      <c r="A25" s="63"/>
      <c r="B25" s="44"/>
      <c r="C25" s="90" t="s">
        <v>22</v>
      </c>
      <c r="D25" s="93" t="s">
        <v>53</v>
      </c>
      <c r="E25" s="93" t="s">
        <v>58</v>
      </c>
      <c r="F25" s="93" t="s">
        <v>57</v>
      </c>
      <c r="G25" s="8"/>
      <c r="H25" s="5"/>
      <c r="I25" s="4"/>
      <c r="J25" s="8"/>
      <c r="K25" s="97"/>
      <c r="L25" s="80"/>
    </row>
    <row r="26" spans="1:12" s="13" customFormat="1" ht="12" customHeight="1">
      <c r="A26" s="20"/>
      <c r="B26" s="56">
        <v>5</v>
      </c>
      <c r="C26" s="49" t="s">
        <v>36</v>
      </c>
      <c r="D26" s="70"/>
      <c r="E26" s="76">
        <v>1.58</v>
      </c>
      <c r="F26" s="21">
        <v>1.58</v>
      </c>
      <c r="G26" s="8">
        <v>0.005555555555555556</v>
      </c>
      <c r="H26" s="5"/>
      <c r="I26" s="4"/>
      <c r="J26" s="8">
        <f>J24+G26</f>
        <v>0.5638888888888888</v>
      </c>
      <c r="K26" s="97"/>
      <c r="L26" s="79"/>
    </row>
    <row r="27" spans="1:12" s="13" customFormat="1" ht="12" customHeight="1">
      <c r="A27" s="22" t="s">
        <v>3</v>
      </c>
      <c r="B27" s="23">
        <v>5</v>
      </c>
      <c r="C27" s="7" t="s">
        <v>36</v>
      </c>
      <c r="D27" s="70">
        <v>8.33</v>
      </c>
      <c r="E27" s="62"/>
      <c r="F27" s="21"/>
      <c r="G27" s="5"/>
      <c r="H27" s="5"/>
      <c r="I27" s="4"/>
      <c r="J27" s="24">
        <f>J26+"0:03"</f>
        <v>0.5659722222222221</v>
      </c>
      <c r="K27" s="97"/>
      <c r="L27" s="80"/>
    </row>
    <row r="28" spans="1:12" s="13" customFormat="1" ht="12" customHeight="1">
      <c r="A28" s="20"/>
      <c r="B28" s="9">
        <v>6</v>
      </c>
      <c r="C28" s="10" t="s">
        <v>49</v>
      </c>
      <c r="D28" s="59"/>
      <c r="E28" s="76">
        <v>9.12</v>
      </c>
      <c r="F28" s="77">
        <v>17.45</v>
      </c>
      <c r="G28" s="8">
        <v>0.015277777777777777</v>
      </c>
      <c r="H28" s="5"/>
      <c r="I28" s="4"/>
      <c r="J28" s="8">
        <f>J27+G28</f>
        <v>0.5812499999999998</v>
      </c>
      <c r="K28" s="97"/>
      <c r="L28" s="79"/>
    </row>
    <row r="29" spans="1:12" s="13" customFormat="1" ht="12" customHeight="1">
      <c r="A29" s="22" t="s">
        <v>3</v>
      </c>
      <c r="B29" s="23">
        <v>6</v>
      </c>
      <c r="C29" s="7" t="s">
        <v>49</v>
      </c>
      <c r="D29" s="75">
        <v>15.75</v>
      </c>
      <c r="E29" s="62"/>
      <c r="F29" s="21"/>
      <c r="G29" s="5"/>
      <c r="H29" s="5">
        <v>7.32</v>
      </c>
      <c r="I29" s="4"/>
      <c r="J29" s="24">
        <f>J28+"0:03"</f>
        <v>0.5833333333333331</v>
      </c>
      <c r="K29" s="97"/>
      <c r="L29" s="80"/>
    </row>
    <row r="30" spans="1:12" s="13" customFormat="1" ht="12" customHeight="1">
      <c r="A30" s="20"/>
      <c r="B30" s="9">
        <v>7</v>
      </c>
      <c r="C30" s="10" t="s">
        <v>34</v>
      </c>
      <c r="D30" s="59"/>
      <c r="E30" s="76">
        <v>22.12</v>
      </c>
      <c r="F30" s="21">
        <v>37.87</v>
      </c>
      <c r="G30" s="8">
        <v>0.029861111111111113</v>
      </c>
      <c r="H30" s="5"/>
      <c r="I30" s="4"/>
      <c r="J30" s="8">
        <f>J29+G30</f>
        <v>0.6131944444444443</v>
      </c>
      <c r="K30" s="97"/>
      <c r="L30" s="79"/>
    </row>
    <row r="31" spans="1:12" s="13" customFormat="1" ht="12" customHeight="1">
      <c r="A31" s="22" t="s">
        <v>3</v>
      </c>
      <c r="B31" s="23">
        <v>7</v>
      </c>
      <c r="C31" s="7" t="s">
        <v>34</v>
      </c>
      <c r="D31" s="75">
        <v>13.21</v>
      </c>
      <c r="E31" s="62"/>
      <c r="F31" s="21"/>
      <c r="G31" s="5"/>
      <c r="H31" s="5">
        <v>7.32</v>
      </c>
      <c r="I31" s="4"/>
      <c r="J31" s="24">
        <f>J30+"0:03"</f>
        <v>0.6152777777777776</v>
      </c>
      <c r="K31" s="97"/>
      <c r="L31" s="80"/>
    </row>
    <row r="32" spans="1:12" s="13" customFormat="1" ht="12" customHeight="1">
      <c r="A32" s="20"/>
      <c r="B32" s="9">
        <v>8</v>
      </c>
      <c r="C32" s="10" t="s">
        <v>50</v>
      </c>
      <c r="D32" s="59"/>
      <c r="E32" s="76">
        <v>19.38</v>
      </c>
      <c r="F32" s="21">
        <v>32.59</v>
      </c>
      <c r="G32" s="8">
        <v>0.025694444444444447</v>
      </c>
      <c r="H32" s="5"/>
      <c r="I32" s="4"/>
      <c r="J32" s="8">
        <f>J31+G32</f>
        <v>0.640972222222222</v>
      </c>
      <c r="K32" s="97"/>
      <c r="L32" s="79"/>
    </row>
    <row r="33" spans="1:12" s="13" customFormat="1" ht="12" customHeight="1">
      <c r="A33" s="22" t="s">
        <v>3</v>
      </c>
      <c r="B33" s="23">
        <v>8</v>
      </c>
      <c r="C33" s="7" t="s">
        <v>50</v>
      </c>
      <c r="D33" s="75">
        <v>15.75</v>
      </c>
      <c r="E33" s="62"/>
      <c r="F33" s="21"/>
      <c r="G33" s="5"/>
      <c r="H33" s="5">
        <v>7.32</v>
      </c>
      <c r="I33" s="4"/>
      <c r="J33" s="24">
        <f>J32+"0:03"</f>
        <v>0.6430555555555554</v>
      </c>
      <c r="K33" s="97"/>
      <c r="L33" s="80"/>
    </row>
    <row r="34" spans="1:12" s="13" customFormat="1" ht="12" customHeight="1">
      <c r="A34" s="20"/>
      <c r="B34" s="9" t="s">
        <v>42</v>
      </c>
      <c r="C34" s="10" t="s">
        <v>25</v>
      </c>
      <c r="D34" s="70"/>
      <c r="E34" s="62">
        <v>22.12</v>
      </c>
      <c r="F34" s="21">
        <v>37.87</v>
      </c>
      <c r="G34" s="8">
        <v>0.027777777777777776</v>
      </c>
      <c r="H34" s="5"/>
      <c r="I34" s="4"/>
      <c r="J34" s="8">
        <f>J33+G34</f>
        <v>0.6708333333333332</v>
      </c>
      <c r="K34" s="97"/>
      <c r="L34" s="79"/>
    </row>
    <row r="35" spans="1:12" s="13" customFormat="1" ht="12" customHeight="1">
      <c r="A35" s="88" t="s">
        <v>33</v>
      </c>
      <c r="B35" s="83"/>
      <c r="C35" s="84"/>
      <c r="D35" s="92" t="s">
        <v>54</v>
      </c>
      <c r="E35" s="92" t="s">
        <v>55</v>
      </c>
      <c r="F35" s="92" t="s">
        <v>56</v>
      </c>
      <c r="G35" s="89" t="s">
        <v>31</v>
      </c>
      <c r="H35" s="85"/>
      <c r="I35" s="86"/>
      <c r="J35" s="87"/>
      <c r="K35" s="97"/>
      <c r="L35" s="80"/>
    </row>
    <row r="36" spans="1:12" s="13" customFormat="1" ht="12">
      <c r="A36" s="20"/>
      <c r="B36" s="9" t="s">
        <v>43</v>
      </c>
      <c r="C36" s="10" t="s">
        <v>20</v>
      </c>
      <c r="D36" s="68"/>
      <c r="E36" s="62"/>
      <c r="F36" s="21"/>
      <c r="G36" s="8">
        <v>0.013888888888888888</v>
      </c>
      <c r="H36" s="5"/>
      <c r="I36" s="4"/>
      <c r="J36" s="8">
        <f>J34+G36</f>
        <v>0.684722222222222</v>
      </c>
      <c r="K36" s="97"/>
      <c r="L36" s="80"/>
    </row>
    <row r="37" spans="1:12" s="13" customFormat="1" ht="12">
      <c r="A37" s="39"/>
      <c r="B37" s="40"/>
      <c r="C37" s="36"/>
      <c r="D37" s="64" t="s">
        <v>21</v>
      </c>
      <c r="E37" s="61"/>
      <c r="F37" s="41"/>
      <c r="G37" s="42"/>
      <c r="H37" s="38"/>
      <c r="I37" s="43"/>
      <c r="J37" s="42"/>
      <c r="K37" s="94"/>
      <c r="L37" s="80"/>
    </row>
    <row r="38" spans="1:12" ht="12.75">
      <c r="A38" s="63"/>
      <c r="B38" s="44"/>
      <c r="C38" s="90" t="s">
        <v>22</v>
      </c>
      <c r="D38" s="93" t="s">
        <v>54</v>
      </c>
      <c r="E38" s="93" t="s">
        <v>55</v>
      </c>
      <c r="F38" s="93" t="s">
        <v>56</v>
      </c>
      <c r="G38" s="8"/>
      <c r="H38" s="5"/>
      <c r="I38" s="4"/>
      <c r="J38" s="8"/>
      <c r="K38" s="94"/>
      <c r="L38" s="81"/>
    </row>
    <row r="39" spans="1:12" ht="12.75">
      <c r="A39" s="30"/>
      <c r="B39" s="3">
        <v>9</v>
      </c>
      <c r="C39" s="6" t="s">
        <v>30</v>
      </c>
      <c r="D39" s="71"/>
      <c r="E39" s="60">
        <v>32.45</v>
      </c>
      <c r="F39" s="31">
        <v>32.45</v>
      </c>
      <c r="G39" s="32">
        <v>0.024305555555555556</v>
      </c>
      <c r="H39" s="33"/>
      <c r="I39" s="34"/>
      <c r="J39" s="35">
        <f>J36+G39</f>
        <v>0.7090277777777776</v>
      </c>
      <c r="K39" s="94"/>
      <c r="L39" s="79"/>
    </row>
    <row r="40" spans="1:10" ht="12.75" customHeight="1">
      <c r="A40" s="39"/>
      <c r="B40" s="40"/>
      <c r="C40" s="74" t="s">
        <v>29</v>
      </c>
      <c r="D40" s="96" t="s">
        <v>27</v>
      </c>
      <c r="E40" s="96"/>
      <c r="F40" s="96"/>
      <c r="G40" s="96"/>
      <c r="H40" s="96"/>
      <c r="I40" s="96"/>
      <c r="J40" s="96"/>
    </row>
    <row r="41" spans="3:9" ht="12.75" customHeight="1" thickBot="1">
      <c r="C41" s="12" t="s">
        <v>28</v>
      </c>
      <c r="G41" s="25"/>
      <c r="H41" s="26" t="e">
        <f>#REF!</f>
        <v>#REF!</v>
      </c>
      <c r="I41" s="27"/>
    </row>
    <row r="42" spans="1:12" ht="19.5" customHeight="1" thickBot="1">
      <c r="A42" s="28" t="s">
        <v>24</v>
      </c>
      <c r="B42" s="53"/>
      <c r="C42" s="29"/>
      <c r="D42" s="57">
        <f>SUM(D33+D31+D29+D27+D18+D16+D14+D12)</f>
        <v>103.95</v>
      </c>
      <c r="E42" s="57">
        <f>SUM(E39+E34+E32+E30+E28+E19+E22+E26+E17+E15+E13+E11+E7+E6)</f>
        <v>173.17000000000002</v>
      </c>
      <c r="F42" s="57">
        <f>D42+E42</f>
        <v>277.12</v>
      </c>
      <c r="L42" s="65"/>
    </row>
    <row r="43" ht="19.5" customHeight="1">
      <c r="F43" s="73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mergeCells count="5">
    <mergeCell ref="A3:C3"/>
    <mergeCell ref="D40:J40"/>
    <mergeCell ref="K5:K19"/>
    <mergeCell ref="K21:K36"/>
    <mergeCell ref="J3:K3"/>
  </mergeCells>
  <printOptions verticalCentered="1"/>
  <pageMargins left="0.5905511811023623" right="0.5905511811023623" top="0.1968503937007874" bottom="0.3937007874015748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Подгорнов С.А.</dc:creator>
  <cp:keywords/>
  <dc:description/>
  <cp:lastModifiedBy>My</cp:lastModifiedBy>
  <cp:lastPrinted>2004-12-10T18:57:29Z</cp:lastPrinted>
  <dcterms:created xsi:type="dcterms:W3CDTF">1998-04-26T12:10:34Z</dcterms:created>
  <dcterms:modified xsi:type="dcterms:W3CDTF">2005-01-16T14:52:58Z</dcterms:modified>
  <cp:category/>
  <cp:version/>
  <cp:contentType/>
  <cp:contentStatus/>
</cp:coreProperties>
</file>